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04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<sst xmlns="http://schemas.openxmlformats.org/spreadsheetml/2006/main" count="129" uniqueCount="126">
  <si>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</si>
  <si>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</si>
  <si>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</si>
  <si>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</si>
  <si>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</si>
  <si>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</si>
  <si>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</si>
  <si>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</si>
  <si>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</si>
  <si>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</si>
  <si>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</si>
  <si>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</si>
  <si>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</si>
  <si>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</si>
  <si>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</si>
  <si>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</si>
  <si>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</si>
  <si>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</si>
  <si>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</si>
  <si>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</si>
  <si>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</si>
  <si>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</si>
  <si>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</si>
  <si>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</si>
  <si>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</si>
  <si>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</si>
  <si>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</si>
  <si>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</si>
  <si>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</si>
  <si>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</si>
  <si>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</si>
  <si>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</si>
  <si>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</si>
  <si>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</si>
  <si>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</si>
  <si>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</si>
  <si>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</si>
  <si>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</si>
  <si>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</si>
  <si>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</si>
  <si>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</si>
  <si>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</si>
  <si>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</si>
  <si>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</si>
  <si>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</si>
  <si>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</si>
  <si>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</si>
  <si>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</si>
  <si>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</si>
  <si>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</si>
  <si>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</si>
  <si>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</si>
  <si>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</si>
  <si>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</si>
  <si>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</si>
  <si>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</si>
  <si>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</si>
  <si>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</si>
  <si>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</si>
  <si>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</si>
  <si>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</si>
  <si>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</si>
  <si>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</si>
  <si>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</si>
  <si>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</si>
  <si>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</si>
  <si>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</si>
  <si>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</si>
  <si>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</si>
  <si>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</si>
  <si>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</si>
  <si>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</si>
  <si>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</si>
  <si>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</si>
  <si>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</si>
  <si>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</si>
  <si>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</si>
  <si>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</si>
  <si>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</si>
  <si>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</si>
  <si>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</si>
  <si>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</si>
  <si>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</si>
  <si>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</si>
  <si>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</si>
  <si>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</si>
  <si>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</si>
  <si>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</si>
  <si>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</si>
  <si>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</si>
  <si>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</si>
  <si>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</si>
  <si>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</si>
  <si>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</si>
  <si>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</si>
  <si>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</si>
  <si>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</si>
  <si>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</si>
  <si>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</si>
  <si>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</si>
  <si>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</si>
  <si>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</si>
  <si>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</si>
  <si>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</si>
  <si>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</si>
  <si>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</si>
  <si>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</si>
  <si>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</si>
  <si>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</si>
  <si>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</si>
  <si>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</si>
  <si>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</si>
  <si>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</si>
  <si>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</si>
  <si>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</si>
  <si>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</si>
  <si>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</si>
  <si>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</si>
  <si>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</si>
  <si>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</si>
  <si>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</si>
  <si>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2023</t>
  </si>
  <si>
    <t>2024</t>
  </si>
  <si>
    <t>Al 31 de diciembre de 2024 y al 31 de diciembre de 2023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</si>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</sst>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767291</xdr:colOff>
      <xdr:row>86</xdr:row>
      <xdr:rowOff>10587</xdr:rowOff>
    </xdr:from>
    <xdr:to>
      <xdr:col>2</xdr:col>
      <xdr:colOff>564223</xdr:colOff>
      <xdr:row>88</xdr:row>
      <xdr:rowOff>65355</xdr:rowOff>
    </xdr:to>
    <xdr:sp macro="" textlink="">
      <xdr:nvSpPr>
        <xdr:cNvPr id="2" name="CuadroTexto 1"/>
        <xdr:cNvSpPr txBox="1"/>
      </xdr:nvSpPr>
      <xdr:spPr>
        <a:xfrm>
          <a:off x="1088760" y="22787243"/>
          <a:ext cx="2380588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1371867</xdr:colOff>
      <xdr:row>86</xdr:row>
      <xdr:rowOff>10584</xdr:rowOff>
    </xdr:from>
    <xdr:to>
      <xdr:col>6</xdr:col>
      <xdr:colOff>38367</xdr:colOff>
      <xdr:row>88</xdr:row>
      <xdr:rowOff>65352</xdr:rowOff>
    </xdr:to>
    <xdr:sp macro="" textlink="">
      <xdr:nvSpPr>
        <xdr:cNvPr id="3" name="CuadroTexto 2"/>
        <xdr:cNvSpPr txBox="1"/>
      </xdr:nvSpPr>
      <xdr:spPr>
        <a:xfrm>
          <a:off x="6164133" y="22787240"/>
          <a:ext cx="2137172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825500</xdr:colOff>
      <xdr:row>86</xdr:row>
      <xdr:rowOff>4634</xdr:rowOff>
    </xdr:from>
    <xdr:to>
      <xdr:col>2</xdr:col>
      <xdr:colOff>582188</xdr:colOff>
      <xdr:row>86</xdr:row>
      <xdr:rowOff>4634</xdr:rowOff>
    </xdr:to>
    <xdr:cxnSp macro="">
      <xdr:nvCxnSpPr>
        <xdr:cNvPr id="4" name="Conector recto 3"/>
        <xdr:cNvCxnSpPr/>
      </xdr:nvCxnSpPr>
      <xdr:spPr>
        <a:xfrm>
          <a:off x="1146969" y="22781290"/>
          <a:ext cx="234034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1284551</xdr:colOff>
      <xdr:row>86</xdr:row>
      <xdr:rowOff>7941</xdr:rowOff>
    </xdr:from>
    <xdr:to>
      <xdr:col>6</xdr:col>
      <xdr:colOff>154223</xdr:colOff>
      <xdr:row>86</xdr:row>
      <xdr:rowOff>7941</xdr:rowOff>
    </xdr:to>
    <xdr:cxnSp macro="">
      <xdr:nvCxnSpPr>
        <xdr:cNvPr id="7" name="Conector recto 6"/>
        <xdr:cNvCxnSpPr/>
      </xdr:nvCxnSpPr>
      <xdr:spPr>
        <a:xfrm>
          <a:off x="6076817" y="22784597"/>
          <a:ext cx="234034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/>
  <dimension ref="B1:S149"/>
  <sheetViews>
    <sheetView tabSelected="1" topLeftCell="A78" zoomScaleNormal="100" workbookViewId="0">
      <selection activeCell="B84" sqref="B84"/>
    </sheetView>
  </sheetViews>
  <sheetFormatPr baseColWidth="10" defaultRowHeight="15" x14ac:dyDescent="0.25"/>
  <cols>
    <col min="1" max="1" width="4.85546875" customWidth="1"/>
    <col min="2" max="2" width="38.7109375" style="1" customWidth="1"/>
    <col min="3" max="3" width="13.28515625" style="1" bestFit="1" customWidth="1"/>
    <col min="4" max="4" width="15" style="1" bestFit="1" customWidth="1"/>
    <col min="5" max="5" width="38.7109375" style="1" customWidth="1"/>
    <col min="6" max="6" width="13.28515625" bestFit="1" customWidth="1"/>
    <col min="7" max="7" width="15" bestFit="1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124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8" t="s">
        <v>123</v>
      </c>
      <c r="C4" s="39"/>
      <c r="D4" s="39"/>
      <c r="E4" s="39"/>
      <c r="F4" s="39"/>
      <c r="G4" s="40"/>
    </row>
    <row r="5" spans="2:8" ht="15.75" thickBot="1" x14ac:dyDescent="0.3">
      <c r="B5" s="41" t="s">
        <v>2</v>
      </c>
      <c r="C5" s="42"/>
      <c r="D5" s="42"/>
      <c r="E5" s="42"/>
      <c r="F5" s="42"/>
      <c r="G5" s="43"/>
    </row>
    <row r="6" spans="2:8" ht="39.6" customHeight="1" thickBot="1" x14ac:dyDescent="0.3">
      <c r="B6" s="3" t="s">
        <v>3</v>
      </c>
      <c r="C6" s="30" t="s">
        <v>122</v>
      </c>
      <c r="D6" s="30" t="s">
        <v>121</v>
      </c>
      <c r="E6" s="3" t="s">
        <v>3</v>
      </c>
      <c r="F6" s="30" t="s">
        <v>122</v>
      </c>
      <c r="G6" s="30" t="s">
        <v>121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31553519.409999996</v>
      </c>
      <c r="D9" s="19">
        <f>SUM(D10:D16)</f>
        <v>43777914.310000002</v>
      </c>
      <c r="E9" s="11" t="s">
        <v>9</v>
      </c>
      <c r="F9" s="19">
        <f>SUM(F10:F18)</f>
        <v>221081455.17000002</v>
      </c>
      <c r="G9" s="19">
        <f>SUM(G10:G18)</f>
        <v>83944829.790000007</v>
      </c>
    </row>
    <row r="10" spans="2:8" ht="24" x14ac:dyDescent="0.25">
      <c r="B10" s="12" t="s">
        <v>10</v>
      </c>
      <c r="C10" s="25">
        <v>-3222381.07</v>
      </c>
      <c r="D10" s="25">
        <v>-2090.75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34775900.479999997</v>
      </c>
      <c r="D11" s="25">
        <v>43780005.060000002</v>
      </c>
      <c r="E11" s="13" t="s">
        <v>13</v>
      </c>
      <c r="F11" s="25">
        <v>69789588.810000002</v>
      </c>
      <c r="G11" s="25">
        <v>32435090.57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697943.69</v>
      </c>
      <c r="G14" s="25">
        <v>9062.73</v>
      </c>
    </row>
    <row r="15" spans="2:8" ht="36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147703629.74000001</v>
      </c>
      <c r="G16" s="25">
        <v>49135335.509999998</v>
      </c>
    </row>
    <row r="17" spans="2:7" ht="24" x14ac:dyDescent="0.25">
      <c r="B17" s="10" t="s">
        <v>24</v>
      </c>
      <c r="C17" s="19">
        <f>SUM(C18:C24)</f>
        <v>190261362.62</v>
      </c>
      <c r="D17" s="19">
        <f>SUM(D18:D24)</f>
        <v>46222279.310000002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2890292.93</v>
      </c>
      <c r="G18" s="25">
        <v>2365340.98</v>
      </c>
    </row>
    <row r="19" spans="2:7" ht="24" x14ac:dyDescent="0.25">
      <c r="B19" s="12" t="s">
        <v>28</v>
      </c>
      <c r="C19" s="25">
        <v>190236471.06999999</v>
      </c>
      <c r="D19" s="25">
        <v>46222279.310000002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24891.55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36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36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36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36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ht="24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ht="24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36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ht="24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ht="24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36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221814882.03</v>
      </c>
      <c r="D47" s="19">
        <f>SUM(D41,D38,D37,D31,D25,D17,D9)</f>
        <v>90000193.620000005</v>
      </c>
      <c r="E47" s="6" t="s">
        <v>83</v>
      </c>
      <c r="F47" s="19">
        <f>SUM(F42,F38,F31,F27,F26,F23,F19,F9)</f>
        <v>221081455.17000002</v>
      </c>
      <c r="G47" s="19">
        <f>SUM(G42,G38,G31,G27,G26,G23,G19,G9)</f>
        <v>83944829.790000007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10134800.300000001</v>
      </c>
      <c r="D52" s="25">
        <v>10134800.300000001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127265417.95999999</v>
      </c>
      <c r="D53" s="25">
        <v>106416871.03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4250864.28</v>
      </c>
      <c r="D54" s="25">
        <v>1186345.49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-94330134.439999998</v>
      </c>
      <c r="D55" s="25">
        <v>-57232163.130000003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221081455.17000002</v>
      </c>
      <c r="G59" s="19">
        <f>SUM(G47,G57)</f>
        <v>83944829.790000007</v>
      </c>
    </row>
    <row r="60" spans="2:7" ht="24" x14ac:dyDescent="0.25">
      <c r="B60" s="4" t="s">
        <v>103</v>
      </c>
      <c r="C60" s="19">
        <f>SUM(C50:C58)</f>
        <v>47320948.099999994</v>
      </c>
      <c r="D60" s="19">
        <f>SUM(D50:D58)</f>
        <v>60505853.68999999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269135830.13</v>
      </c>
      <c r="D62" s="19">
        <f>SUM(D47,D60)</f>
        <v>150506047.31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12530612.93</v>
      </c>
      <c r="G63" s="19">
        <f>SUM(G64:G66)</f>
        <v>12279012.93</v>
      </c>
    </row>
    <row r="64" spans="2:7" x14ac:dyDescent="0.25">
      <c r="B64" s="14"/>
      <c r="C64" s="22"/>
      <c r="D64" s="22"/>
      <c r="E64" s="11" t="s">
        <v>107</v>
      </c>
      <c r="F64" s="25">
        <v>2142993.63</v>
      </c>
      <c r="G64" s="25">
        <v>2142993.63</v>
      </c>
    </row>
    <row r="65" spans="2:7" x14ac:dyDescent="0.25">
      <c r="B65" s="14"/>
      <c r="C65" s="22"/>
      <c r="D65" s="22"/>
      <c r="E65" s="11" t="s">
        <v>108</v>
      </c>
      <c r="F65" s="25">
        <v>10387619.300000001</v>
      </c>
      <c r="G65" s="25">
        <v>10136019.300000001</v>
      </c>
    </row>
    <row r="66" spans="2:7" ht="24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35523762.030000001</v>
      </c>
      <c r="G68" s="19">
        <f>SUM(G69:G73)</f>
        <v>54282204.590000004</v>
      </c>
    </row>
    <row r="69" spans="2:7" ht="24" x14ac:dyDescent="0.25">
      <c r="B69" s="14"/>
      <c r="C69" s="22"/>
      <c r="D69" s="22"/>
      <c r="E69" s="11" t="s">
        <v>111</v>
      </c>
      <c r="F69" s="25">
        <v>219149.2</v>
      </c>
      <c r="G69" s="25">
        <v>-2235242.11</v>
      </c>
    </row>
    <row r="70" spans="2:7" x14ac:dyDescent="0.25">
      <c r="B70" s="14"/>
      <c r="C70" s="22"/>
      <c r="D70" s="22"/>
      <c r="E70" s="11" t="s">
        <v>112</v>
      </c>
      <c r="F70" s="25">
        <v>35304612.829999998</v>
      </c>
      <c r="G70" s="25">
        <v>56517446.700000003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33.75" customHeight="1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ht="24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48054374.960000001</v>
      </c>
      <c r="G79" s="19">
        <f>SUM(G63,G68,G75)</f>
        <v>66561217.520000003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269135830.13</v>
      </c>
      <c r="G81" s="19">
        <f>SUM(G59,G79)</f>
        <v>150506047.31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31" t="s">
        <v>125</v>
      </c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62992125984251968" right="0.62992125984251968" top="0.55118110236220474" bottom="0.55118110236220474" header="0.31496062992125984" footer="0.31496062992125984"/>
  <pageSetup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2025-01-28T13:09:32Z</cp:lastPrinted>
  <dcterms:created xsi:type="dcterms:W3CDTF">2020-01-08T19:54:23Z</dcterms:created>
  <dcterms:modified xsi:type="dcterms:W3CDTF">2025-01-28T16:32:00Z</dcterms:modified>
</cp:coreProperties>
</file>